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6" i="1" l="1"/>
  <c r="G2" i="1"/>
  <c r="C10" i="1"/>
  <c r="A10" i="1"/>
  <c r="E5" i="1"/>
  <c r="E6" i="1" s="1"/>
  <c r="B10" i="1" l="1"/>
  <c r="D10" i="1" s="1"/>
  <c r="F10" i="1" s="1"/>
  <c r="K10" i="1" s="1"/>
  <c r="K12" i="1" s="1"/>
  <c r="B5" i="1"/>
  <c r="E10" i="1" l="1"/>
  <c r="H10" i="1"/>
  <c r="G10" i="1"/>
  <c r="I10" i="1" s="1"/>
  <c r="J10" i="1" l="1"/>
</calcChain>
</file>

<file path=xl/sharedStrings.xml><?xml version="1.0" encoding="utf-8"?>
<sst xmlns="http://schemas.openxmlformats.org/spreadsheetml/2006/main" count="21" uniqueCount="20">
  <si>
    <t>Einstrahlung</t>
  </si>
  <si>
    <t>Albedo</t>
  </si>
  <si>
    <t>Transmission sichtbar</t>
  </si>
  <si>
    <t>Absorption sichtbar</t>
  </si>
  <si>
    <t>Transmission IR</t>
  </si>
  <si>
    <t>Absorption IR</t>
  </si>
  <si>
    <t>T_Sonne_Erde</t>
  </si>
  <si>
    <t>A_sichtbar</t>
  </si>
  <si>
    <t>Reflexion</t>
  </si>
  <si>
    <t>Reemission_sichtbar</t>
  </si>
  <si>
    <t>Summe_links</t>
  </si>
  <si>
    <t>Reemission_Erde</t>
  </si>
  <si>
    <t>A_IR</t>
  </si>
  <si>
    <t>T_IR</t>
  </si>
  <si>
    <t>Reemission_IR</t>
  </si>
  <si>
    <t>Probe</t>
  </si>
  <si>
    <t>Temperatur</t>
  </si>
  <si>
    <t>in K</t>
  </si>
  <si>
    <t>in °C</t>
  </si>
  <si>
    <t>Vergleich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</si>
</sst>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0" xfId="0" applyFont="1" applyFill="1"/>
    <xf numFmtId="0" fontId="2" fillId="0" borderId="0" xfId="0" applyFont="1" applyAlignment="1">
      <alignment horizontal="center"/>
    </xf>
    <xf numFmtId="0" fontId="6" fillId="3" borderId="0" xfId="0" applyFont="1" applyFill="1"/>
    <xf numFmtId="164" fontId="1" fillId="0" borderId="0" xfId="0" applyNumberFormat="1" applyFont="1"/>
    <xf numFmtId="164" fontId="2" fillId="0" borderId="0" xfId="0" applyNumberFormat="1" applyFont="1"/>
    <xf numFmtId="164" fontId="3" fillId="0" borderId="0" xfId="0" applyNumberFormat="1" applyFont="1"/>
    <xf numFmtId="0" fontId="7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B10" sqref="B10"/>
    </sheetView>
  </sheetViews>
  <sheetFormatPr baseColWidth="10" defaultRowHeight="15" x14ac:dyDescent="0.25"/>
  <cols>
    <col min="1" max="1" width="25.7109375" customWidth="1"/>
    <col min="4" max="4" width="25.5703125" customWidth="1"/>
    <col min="5" max="5" width="16.140625" customWidth="1"/>
    <col min="6" max="6" width="19.28515625" customWidth="1"/>
    <col min="7" max="7" width="12.7109375" bestFit="1" customWidth="1"/>
    <col min="8" max="8" width="12.85546875" customWidth="1"/>
    <col min="9" max="9" width="16.42578125" customWidth="1"/>
    <col min="10" max="10" width="13" customWidth="1"/>
    <col min="11" max="11" width="13.7109375" customWidth="1"/>
  </cols>
  <sheetData>
    <row r="1" spans="1:12" x14ac:dyDescent="0.25">
      <c r="C1" s="12" t="s">
        <v>19</v>
      </c>
      <c r="F1" s="12" t="s">
        <v>19</v>
      </c>
    </row>
    <row r="2" spans="1:12" ht="18.75" x14ac:dyDescent="0.3">
      <c r="A2" s="1" t="s">
        <v>0</v>
      </c>
      <c r="B2" s="2">
        <v>100</v>
      </c>
      <c r="C2" s="6">
        <v>100</v>
      </c>
      <c r="D2" s="1"/>
      <c r="E2" s="1"/>
      <c r="F2" s="6"/>
      <c r="G2" s="8">
        <f>288^4/106</f>
        <v>64902897.509433962</v>
      </c>
      <c r="H2" s="1"/>
      <c r="I2" s="1"/>
      <c r="J2" s="1"/>
    </row>
    <row r="3" spans="1:12" ht="18.75" x14ac:dyDescent="0.3">
      <c r="A3" s="1"/>
      <c r="B3" s="1"/>
      <c r="C3" s="6"/>
      <c r="D3" s="1"/>
      <c r="E3" s="1"/>
      <c r="F3" s="6"/>
      <c r="G3" s="1"/>
      <c r="H3" s="1"/>
      <c r="I3" s="1"/>
      <c r="J3" s="1"/>
    </row>
    <row r="4" spans="1:12" ht="18.75" x14ac:dyDescent="0.3">
      <c r="A4" s="1" t="s">
        <v>1</v>
      </c>
      <c r="B4" s="2">
        <v>0.3</v>
      </c>
      <c r="C4" s="6">
        <v>0.3</v>
      </c>
      <c r="D4" s="1"/>
      <c r="E4" s="1"/>
      <c r="F4" s="6"/>
      <c r="G4" s="1"/>
      <c r="H4" s="1"/>
      <c r="I4" s="1"/>
      <c r="J4" s="1"/>
    </row>
    <row r="5" spans="1:12" ht="18.75" x14ac:dyDescent="0.3">
      <c r="A5" s="1" t="s">
        <v>2</v>
      </c>
      <c r="B5" s="9">
        <f>1-B6</f>
        <v>0.7142857142857143</v>
      </c>
      <c r="C5" s="6">
        <v>0.71399999999999997</v>
      </c>
      <c r="D5" s="1" t="s">
        <v>4</v>
      </c>
      <c r="E5" s="10">
        <f>14/106</f>
        <v>0.13207547169811321</v>
      </c>
      <c r="F5" s="6">
        <v>0.1321</v>
      </c>
      <c r="G5" s="1"/>
      <c r="H5" s="1"/>
      <c r="I5" s="1"/>
      <c r="J5" s="1"/>
    </row>
    <row r="6" spans="1:12" ht="18.75" x14ac:dyDescent="0.3">
      <c r="A6" s="1" t="s">
        <v>3</v>
      </c>
      <c r="B6" s="10">
        <f>2/7</f>
        <v>0.2857142857142857</v>
      </c>
      <c r="C6" s="6">
        <v>0.28599999999999998</v>
      </c>
      <c r="D6" s="1" t="s">
        <v>5</v>
      </c>
      <c r="E6" s="11">
        <f>1-E5</f>
        <v>0.86792452830188682</v>
      </c>
      <c r="F6" s="6">
        <v>0.8679</v>
      </c>
      <c r="G6" s="1"/>
      <c r="H6" s="1"/>
      <c r="I6" s="1"/>
      <c r="J6" s="1"/>
    </row>
    <row r="7" spans="1:12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</row>
    <row r="8" spans="1:12" ht="18.75" x14ac:dyDescent="0.3">
      <c r="A8" s="3" t="s">
        <v>6</v>
      </c>
      <c r="B8" s="3" t="s">
        <v>7</v>
      </c>
      <c r="C8" s="3" t="s">
        <v>8</v>
      </c>
      <c r="D8" s="3" t="s">
        <v>9</v>
      </c>
      <c r="E8" s="4" t="s">
        <v>10</v>
      </c>
      <c r="F8" s="3" t="s">
        <v>11</v>
      </c>
      <c r="G8" s="3" t="s">
        <v>12</v>
      </c>
      <c r="H8" s="3" t="s">
        <v>13</v>
      </c>
      <c r="I8" s="3" t="s">
        <v>14</v>
      </c>
      <c r="J8" s="4" t="s">
        <v>15</v>
      </c>
      <c r="K8" s="5" t="s">
        <v>16</v>
      </c>
    </row>
    <row r="9" spans="1:12" ht="18.75" x14ac:dyDescent="0.3">
      <c r="A9" s="3"/>
      <c r="B9" s="3"/>
      <c r="C9" s="3"/>
      <c r="D9" s="3"/>
      <c r="E9" s="4"/>
      <c r="F9" s="3"/>
      <c r="G9" s="3"/>
      <c r="H9" s="3"/>
      <c r="I9" s="3"/>
      <c r="J9" s="4"/>
      <c r="K9" s="5" t="s">
        <v>17</v>
      </c>
      <c r="L9" s="5"/>
    </row>
    <row r="10" spans="1:12" ht="18.75" x14ac:dyDescent="0.3">
      <c r="A10" s="3">
        <f>B2</f>
        <v>100</v>
      </c>
      <c r="B10" s="3">
        <f>B6*(B2-C10)</f>
        <v>20</v>
      </c>
      <c r="C10" s="3">
        <f>B2*B4</f>
        <v>30</v>
      </c>
      <c r="D10" s="3">
        <f>0.5*B10</f>
        <v>10</v>
      </c>
      <c r="E10" s="4">
        <f>B10+C10+D10</f>
        <v>60</v>
      </c>
      <c r="F10" s="3">
        <f>(A10-C10-D10)/(E5+0.5*E6)</f>
        <v>106</v>
      </c>
      <c r="G10" s="3">
        <f>F10*E6</f>
        <v>92</v>
      </c>
      <c r="H10" s="3">
        <f>F10*E5</f>
        <v>14</v>
      </c>
      <c r="I10" s="3">
        <f>G10/2</f>
        <v>46</v>
      </c>
      <c r="J10" s="4">
        <f>C10+D10+H10+I10</f>
        <v>100</v>
      </c>
      <c r="K10" s="5">
        <f>(F10*G2)^0.25</f>
        <v>288.00000000000006</v>
      </c>
    </row>
    <row r="11" spans="1:12" ht="18.75" x14ac:dyDescent="0.3">
      <c r="K11" s="7" t="s">
        <v>18</v>
      </c>
    </row>
    <row r="12" spans="1:12" ht="18.75" x14ac:dyDescent="0.3">
      <c r="K12" s="7">
        <f>K10-273</f>
        <v>15.000000000000057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Rode</dc:creator>
  <cp:lastModifiedBy>Michael Rode</cp:lastModifiedBy>
  <dcterms:created xsi:type="dcterms:W3CDTF">2016-02-22T15:07:36Z</dcterms:created>
  <dcterms:modified xsi:type="dcterms:W3CDTF">2017-07-25T09:27:34Z</dcterms:modified>
</cp:coreProperties>
</file>